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Jasperactive\StarterFiles\"/>
    </mc:Choice>
  </mc:AlternateContent>
  <bookViews>
    <workbookView xWindow="0" yWindow="0" windowWidth="13140" windowHeight="78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E29" i="1"/>
  <c r="E28" i="1"/>
  <c r="E27" i="1"/>
  <c r="E25" i="1"/>
  <c r="B31" i="1"/>
  <c r="B30" i="1"/>
  <c r="C29" i="1"/>
  <c r="C28" i="1"/>
  <c r="C27" i="1"/>
  <c r="C26" i="1"/>
  <c r="C25" i="1"/>
  <c r="E24" i="1"/>
  <c r="E21" i="1"/>
  <c r="E17" i="1"/>
  <c r="E13" i="1"/>
  <c r="E9" i="1"/>
  <c r="E6" i="1"/>
  <c r="C24" i="1"/>
  <c r="C21" i="1"/>
  <c r="C17" i="1"/>
  <c r="C13" i="1"/>
  <c r="C9" i="1"/>
  <c r="C6" i="1"/>
</calcChain>
</file>

<file path=xl/sharedStrings.xml><?xml version="1.0" encoding="utf-8"?>
<sst xmlns="http://schemas.openxmlformats.org/spreadsheetml/2006/main" count="41" uniqueCount="36">
  <si>
    <t>Tolano Adventures</t>
  </si>
  <si>
    <t>Weekly Expense Report</t>
  </si>
  <si>
    <t>SUM</t>
  </si>
  <si>
    <t>SUM +</t>
  </si>
  <si>
    <t>SUBTOTAL</t>
  </si>
  <si>
    <t>Office</t>
  </si>
  <si>
    <t>Travel Director</t>
  </si>
  <si>
    <t>Expenses</t>
  </si>
  <si>
    <t>Cape Town</t>
  </si>
  <si>
    <t>Jamie Gibson</t>
  </si>
  <si>
    <t>Subtotal for Cape Town</t>
  </si>
  <si>
    <t>London</t>
  </si>
  <si>
    <t>Andrew McSweeney</t>
  </si>
  <si>
    <t>Subtotal for London</t>
  </si>
  <si>
    <t>New York</t>
  </si>
  <si>
    <t>Madison Cowell</t>
  </si>
  <si>
    <t>Nick Klassen</t>
  </si>
  <si>
    <t>Subtotal for New York</t>
  </si>
  <si>
    <t>Sydney</t>
  </si>
  <si>
    <t>Curtis Gorski</t>
  </si>
  <si>
    <t>Lawrence Jang</t>
  </si>
  <si>
    <t>Subtotal for Sydney</t>
  </si>
  <si>
    <t>Tokyo</t>
  </si>
  <si>
    <t>Christie Akira</t>
  </si>
  <si>
    <t>Kanda Yamoto</t>
  </si>
  <si>
    <t>Subtotal for Tokyo</t>
  </si>
  <si>
    <t>Toronto</t>
  </si>
  <si>
    <t>Toby Belanger</t>
  </si>
  <si>
    <t>Subtotal for Toronto</t>
  </si>
  <si>
    <t>Grand Total - All Offices</t>
  </si>
  <si>
    <t>Average</t>
  </si>
  <si>
    <t>Count</t>
  </si>
  <si>
    <t>Highest</t>
  </si>
  <si>
    <t>Lowest</t>
  </si>
  <si>
    <t>Count of Directors</t>
  </si>
  <si>
    <t>Count of Blanks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</si>
</sst>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E30" sqref="E30"/>
    </sheetView>
  </sheetViews>
  <sheetFormatPr defaultRowHeight="15" x14ac:dyDescent="0.25"/>
  <cols>
    <col min="1" max="1" width="22.7109375" customWidth="1"/>
    <col min="2" max="2" width="20.7109375" customWidth="1"/>
    <col min="3" max="3" width="10.7109375" customWidth="1"/>
    <col min="4" max="4" width="4.7109375" customWidth="1"/>
    <col min="5" max="5" width="10.7109375" customWidth="1"/>
    <col min="6" max="6" width="4.7109375" customWidth="1"/>
    <col min="7" max="7" width="10.7109375" customWidth="1"/>
  </cols>
  <sheetData>
    <row r="1" spans="1:7" x14ac:dyDescent="0.25">
      <c r="A1" t="s">
        <v>0</v>
      </c>
    </row>
    <row r="2" spans="1:7" x14ac:dyDescent="0.25">
      <c r="A2" t="s">
        <v>1</v>
      </c>
    </row>
    <row r="3" spans="1:7" x14ac:dyDescent="0.25">
      <c r="C3" t="s">
        <v>2</v>
      </c>
      <c r="E3" t="s">
        <v>3</v>
      </c>
      <c r="G3" t="s">
        <v>4</v>
      </c>
    </row>
    <row r="4" spans="1:7" x14ac:dyDescent="0.25">
      <c r="A4" t="s">
        <v>5</v>
      </c>
      <c r="B4" t="s">
        <v>6</v>
      </c>
      <c r="C4" t="s">
        <v>7</v>
      </c>
      <c r="E4" t="s">
        <v>7</v>
      </c>
      <c r="F4" s="1"/>
      <c r="G4" t="s">
        <v>7</v>
      </c>
    </row>
    <row r="5" spans="1:7" x14ac:dyDescent="0.25">
      <c r="A5" t="s">
        <v>8</v>
      </c>
      <c r="B5" t="s">
        <v>9</v>
      </c>
      <c r="C5" s="1">
        <v>122.05</v>
      </c>
      <c r="E5" s="1">
        <v>122.05</v>
      </c>
      <c r="F5" s="1"/>
      <c r="G5" s="1">
        <v>122.05</v>
      </c>
    </row>
    <row r="6" spans="1:7" x14ac:dyDescent="0.25">
      <c r="A6" t="s">
        <v>10</v>
      </c>
      <c r="C6" s="2">
        <f>SUM(C5)</f>
        <v>122.05</v>
      </c>
      <c r="E6" s="2">
        <f>SUM(E5)</f>
        <v>122.05</v>
      </c>
      <c r="F6" s="1"/>
      <c r="G6" s="2"/>
    </row>
    <row r="7" spans="1:7" x14ac:dyDescent="0.25">
      <c r="C7" s="1"/>
      <c r="E7" s="1"/>
      <c r="F7" s="1"/>
      <c r="G7" s="1"/>
    </row>
    <row r="8" spans="1:7" x14ac:dyDescent="0.25">
      <c r="A8" t="s">
        <v>11</v>
      </c>
      <c r="B8" t="s">
        <v>12</v>
      </c>
      <c r="C8" s="1">
        <v>234.62</v>
      </c>
      <c r="E8" s="1">
        <v>234.62</v>
      </c>
      <c r="F8" s="1"/>
      <c r="G8" s="1">
        <v>234.62</v>
      </c>
    </row>
    <row r="9" spans="1:7" x14ac:dyDescent="0.25">
      <c r="A9" t="s">
        <v>13</v>
      </c>
      <c r="C9" s="2">
        <f>SUM(C8)</f>
        <v>234.62</v>
      </c>
      <c r="E9" s="2">
        <f>SUM(E8)</f>
        <v>234.62</v>
      </c>
      <c r="F9" s="1"/>
      <c r="G9" s="2"/>
    </row>
    <row r="10" spans="1:7" x14ac:dyDescent="0.25">
      <c r="C10" s="1"/>
      <c r="E10" s="1"/>
      <c r="F10" s="1"/>
      <c r="G10" s="1"/>
    </row>
    <row r="11" spans="1:7" x14ac:dyDescent="0.25">
      <c r="A11" t="s">
        <v>14</v>
      </c>
      <c r="B11" t="s">
        <v>15</v>
      </c>
      <c r="C11" s="1">
        <v>178.92</v>
      </c>
      <c r="E11" s="1">
        <v>178.92</v>
      </c>
      <c r="F11" s="1"/>
      <c r="G11" s="1">
        <v>178.92</v>
      </c>
    </row>
    <row r="12" spans="1:7" x14ac:dyDescent="0.25">
      <c r="A12" t="s">
        <v>14</v>
      </c>
      <c r="B12" t="s">
        <v>16</v>
      </c>
      <c r="C12" s="1">
        <v>199.25</v>
      </c>
      <c r="E12" s="1">
        <v>199.25</v>
      </c>
      <c r="F12" s="1"/>
      <c r="G12" s="1">
        <v>199.25</v>
      </c>
    </row>
    <row r="13" spans="1:7" x14ac:dyDescent="0.25">
      <c r="A13" t="s">
        <v>17</v>
      </c>
      <c r="C13" s="2">
        <f>SUM(C11:C12)</f>
        <v>378.16999999999996</v>
      </c>
      <c r="E13" s="2">
        <f>SUM(E11:E12)</f>
        <v>378.16999999999996</v>
      </c>
      <c r="F13" s="1"/>
      <c r="G13" s="2"/>
    </row>
    <row r="14" spans="1:7" x14ac:dyDescent="0.25">
      <c r="C14" s="1"/>
      <c r="E14" s="1"/>
      <c r="F14" s="1"/>
      <c r="G14" s="1"/>
    </row>
    <row r="15" spans="1:7" x14ac:dyDescent="0.25">
      <c r="A15" t="s">
        <v>18</v>
      </c>
      <c r="B15" t="s">
        <v>19</v>
      </c>
      <c r="C15" s="1">
        <v>82.54</v>
      </c>
      <c r="E15" s="1">
        <v>82.54</v>
      </c>
      <c r="F15" s="1"/>
      <c r="G15" s="1">
        <v>82.54</v>
      </c>
    </row>
    <row r="16" spans="1:7" x14ac:dyDescent="0.25">
      <c r="A16" t="s">
        <v>18</v>
      </c>
      <c r="B16" t="s">
        <v>20</v>
      </c>
      <c r="C16" s="1">
        <v>101.76</v>
      </c>
      <c r="E16" s="1">
        <v>101.76</v>
      </c>
      <c r="F16" s="1"/>
      <c r="G16" s="1">
        <v>101.76</v>
      </c>
    </row>
    <row r="17" spans="1:7" x14ac:dyDescent="0.25">
      <c r="A17" t="s">
        <v>21</v>
      </c>
      <c r="C17" s="2">
        <f>SUM(C15:C16)</f>
        <v>184.3</v>
      </c>
      <c r="E17" s="2">
        <f>SUM(E15:E16)</f>
        <v>184.3</v>
      </c>
      <c r="F17" s="1"/>
      <c r="G17" s="2"/>
    </row>
    <row r="18" spans="1:7" x14ac:dyDescent="0.25">
      <c r="C18" s="1"/>
      <c r="E18" s="1"/>
      <c r="F18" s="1"/>
      <c r="G18" s="1"/>
    </row>
    <row r="19" spans="1:7" x14ac:dyDescent="0.25">
      <c r="A19" t="s">
        <v>22</v>
      </c>
      <c r="B19" t="s">
        <v>23</v>
      </c>
      <c r="C19" s="1">
        <v>287.92</v>
      </c>
      <c r="E19" s="1">
        <v>287.92</v>
      </c>
      <c r="F19" s="1"/>
      <c r="G19" s="1">
        <v>287.92</v>
      </c>
    </row>
    <row r="20" spans="1:7" x14ac:dyDescent="0.25">
      <c r="A20" t="s">
        <v>22</v>
      </c>
      <c r="B20" t="s">
        <v>24</v>
      </c>
      <c r="C20" s="1">
        <v>274.10000000000002</v>
      </c>
      <c r="E20" s="1">
        <v>274.10000000000002</v>
      </c>
      <c r="F20" s="1"/>
      <c r="G20" s="1">
        <v>274.10000000000002</v>
      </c>
    </row>
    <row r="21" spans="1:7" x14ac:dyDescent="0.25">
      <c r="A21" t="s">
        <v>25</v>
      </c>
      <c r="C21" s="2">
        <f>SUM(C19:C20)</f>
        <v>562.02</v>
      </c>
      <c r="E21" s="2">
        <f>SUM(E19:E20)</f>
        <v>562.02</v>
      </c>
      <c r="F21" s="1"/>
      <c r="G21" s="2"/>
    </row>
    <row r="22" spans="1:7" x14ac:dyDescent="0.25">
      <c r="C22" s="1"/>
      <c r="E22" s="1"/>
      <c r="F22" s="1"/>
      <c r="G22" s="1"/>
    </row>
    <row r="23" spans="1:7" x14ac:dyDescent="0.25">
      <c r="A23" t="s">
        <v>26</v>
      </c>
      <c r="B23" t="s">
        <v>27</v>
      </c>
      <c r="C23" s="1">
        <v>164.29</v>
      </c>
      <c r="E23" s="1">
        <v>164.29</v>
      </c>
      <c r="F23" s="1"/>
      <c r="G23" s="1">
        <v>164.29</v>
      </c>
    </row>
    <row r="24" spans="1:7" x14ac:dyDescent="0.25">
      <c r="A24" t="s">
        <v>28</v>
      </c>
      <c r="C24" s="2">
        <f>SUM(C23)</f>
        <v>164.29</v>
      </c>
      <c r="E24" s="2">
        <f>SUM(E23)</f>
        <v>164.29</v>
      </c>
      <c r="F24" s="1"/>
      <c r="G24" s="2"/>
    </row>
    <row r="25" spans="1:7" ht="15.75" thickBot="1" x14ac:dyDescent="0.3">
      <c r="A25" t="s">
        <v>29</v>
      </c>
      <c r="C25" s="3">
        <f>SUM(C5:C24)</f>
        <v>3290.8999999999996</v>
      </c>
      <c r="E25" s="3">
        <f>SUM(E6,E9,E13,E17,E21,E24)</f>
        <v>1645.4499999999998</v>
      </c>
      <c r="F25" s="1"/>
      <c r="G25" s="3"/>
    </row>
    <row r="26" spans="1:7" ht="15.75" thickTop="1" x14ac:dyDescent="0.25">
      <c r="A26" t="s">
        <v>30</v>
      </c>
      <c r="C26" s="1">
        <f>AVERAGE(C5:C24)</f>
        <v>219.39333333333332</v>
      </c>
      <c r="E26" s="1">
        <f>AVERAGE(E5,E8,E11,E12,E15,E16,E19,E20,E23)</f>
        <v>182.82777777777775</v>
      </c>
    </row>
    <row r="27" spans="1:7" x14ac:dyDescent="0.25">
      <c r="A27" t="s">
        <v>31</v>
      </c>
      <c r="C27">
        <f>COUNT(C5:C24)</f>
        <v>15</v>
      </c>
      <c r="E27">
        <f>COUNT(E5,E8,E11,E12,E15,E16,E19,E20,E23)</f>
        <v>9</v>
      </c>
    </row>
    <row r="28" spans="1:7" x14ac:dyDescent="0.25">
      <c r="A28" t="s">
        <v>32</v>
      </c>
      <c r="C28" s="1">
        <f>MAX(C5:C24)</f>
        <v>562.02</v>
      </c>
      <c r="E28" s="1">
        <f>MAX(E5,E8,E11,E12,E15,E16,E19,E20,E23)</f>
        <v>287.92</v>
      </c>
    </row>
    <row r="29" spans="1:7" x14ac:dyDescent="0.25">
      <c r="A29" t="s">
        <v>33</v>
      </c>
      <c r="C29" s="1">
        <f>MIN(C5:C24)</f>
        <v>82.54</v>
      </c>
      <c r="E29" s="1">
        <f>MIN(E5,E8,E11,E12,E15,E16,E19,E20,E23)</f>
        <v>82.54</v>
      </c>
    </row>
    <row r="30" spans="1:7" x14ac:dyDescent="0.25">
      <c r="A30" t="s">
        <v>34</v>
      </c>
      <c r="B30">
        <f>COUNTA(B5:B24)</f>
        <v>9</v>
      </c>
    </row>
    <row r="31" spans="1:7" x14ac:dyDescent="0.25">
      <c r="A31" t="s">
        <v>35</v>
      </c>
      <c r="B31">
        <f>COUNTBLANK(B5:B24)</f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2016-05-14T22:40:58Z</dcterms:created>
  <dcterms:modified xsi:type="dcterms:W3CDTF">2016-05-14T23:46:19Z</dcterms:modified>
</cp:coreProperties>
</file>